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HUYEN\D\CHUYEN MON\5. DIEN BIEN RUNG\2026\Cong bo hien trang\1. Bieu_so_lieu_2025\Xa Vinh Thuy\"/>
    </mc:Choice>
  </mc:AlternateContent>
  <xr:revisionPtr revIDLastSave="0" documentId="13_ncr:1_{C465491A-1E91-4FD3-BF7C-8F436783E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g" sheetId="4" r:id="rId1"/>
  </sheets>
  <definedNames>
    <definedName name="__bookmark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4" l="1"/>
  <c r="S19" i="4"/>
  <c r="T12" i="4"/>
  <c r="S15" i="4"/>
  <c r="S11" i="4" s="1"/>
  <c r="S10" i="4" s="1"/>
  <c r="S9" i="4" s="1"/>
  <c r="T36" i="4"/>
  <c r="T28" i="4"/>
  <c r="T27" i="4"/>
  <c r="T19" i="4"/>
  <c r="T15" i="4"/>
  <c r="T11" i="4" l="1"/>
  <c r="T10" i="4" s="1"/>
  <c r="T9" i="4" s="1"/>
</calcChain>
</file>

<file path=xl/sharedStrings.xml><?xml version="1.0" encoding="utf-8"?>
<sst xmlns="http://schemas.openxmlformats.org/spreadsheetml/2006/main" count="128" uniqueCount="118">
  <si>
    <t>Đơn vị tính: ha.</t>
  </si>
  <si>
    <t>TT</t>
  </si>
  <si>
    <t>Phân loại rừng</t>
  </si>
  <si>
    <t>Mã</t>
  </si>
  <si>
    <t>Diện tích đầu kỳ</t>
  </si>
  <si>
    <t>Diện tích thay đổi</t>
  </si>
  <si>
    <t>Diện tích cuối kỳ</t>
  </si>
  <si>
    <t>Đặc dụng</t>
  </si>
  <si>
    <t>Phòng hộ</t>
  </si>
  <si>
    <t>Sản xuất</t>
  </si>
  <si>
    <t>Cộng</t>
  </si>
  <si>
    <t>Vườn quốc gia</t>
  </si>
  <si>
    <t>Khu dự trữ thiên nhiên</t>
  </si>
  <si>
    <t>Khu bảo tồn loài, sinh cảnh</t>
  </si>
  <si>
    <t>Khu bảo vệ cảnh quan</t>
  </si>
  <si>
    <t>Đầu nguồn</t>
  </si>
  <si>
    <t>Rừng bảo vệ nguồn nước</t>
  </si>
  <si>
    <t>Rừng phòng hộ biên giới</t>
  </si>
  <si>
    <t>Rừng chắn sóng, lấn biển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</si>
  <si>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</si>
  <si>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</si>
  <si>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</si>
  <si>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</si>
  <si>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</si>
  <si>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</si>
  <si>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</si>
  <si>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</si>
  <si>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</si>
  <si>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</si>
  <si>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</si>
  <si>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</si>
  <si>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</si>
  <si>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</si>
  <si>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</si>
  <si>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</si>
  <si>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</si>
  <si>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</si>
  <si>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</si>
  <si>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0000</t>
  </si>
  <si>
    <t>A</t>
  </si>
  <si>
    <t>DIỆN TÍCH RỪNG</t>
  </si>
  <si>
    <t>1000</t>
  </si>
  <si>
    <t>I</t>
  </si>
  <si>
    <t>RỪNG PHÂN THEO NGUỒN GỐC</t>
  </si>
  <si>
    <t>1100</t>
  </si>
  <si>
    <t>1</t>
  </si>
  <si>
    <t>Rừng tự nhiên</t>
  </si>
  <si>
    <t>1110</t>
  </si>
  <si>
    <t>- Rừng nguyên sinh</t>
  </si>
  <si>
    <t>1111</t>
  </si>
  <si>
    <t>- Rừng thứ sinh</t>
  </si>
  <si>
    <t>1112</t>
  </si>
  <si>
    <t>2</t>
  </si>
  <si>
    <t>Rừng trồng</t>
  </si>
  <si>
    <t>1120</t>
  </si>
  <si>
    <t>- Trồng mới trên đất chưa có rừng</t>
  </si>
  <si>
    <t>1121</t>
  </si>
  <si>
    <t>1122</t>
  </si>
  <si>
    <t>1123</t>
  </si>
  <si>
    <t>II</t>
  </si>
  <si>
    <t>RỪNG PHÂN THEO ĐIỀU KIỆN LẬP ĐỊA</t>
  </si>
  <si>
    <t>1200</t>
  </si>
  <si>
    <t>Rừng trên núi đất</t>
  </si>
  <si>
    <t>1210</t>
  </si>
  <si>
    <t>Rừng trên núi đá</t>
  </si>
  <si>
    <t>1220</t>
  </si>
  <si>
    <t>3</t>
  </si>
  <si>
    <t>Rừng trên đất ngập nước</t>
  </si>
  <si>
    <t>1230</t>
  </si>
  <si>
    <t>- Rừng ngập mặn</t>
  </si>
  <si>
    <t>1231</t>
  </si>
  <si>
    <t>- Rừng trên đất phèn</t>
  </si>
  <si>
    <t>1232</t>
  </si>
  <si>
    <t>- Rừng ngập nước ngọt</t>
  </si>
  <si>
    <t>1233</t>
  </si>
  <si>
    <t>4</t>
  </si>
  <si>
    <t>Rừng trên cát</t>
  </si>
  <si>
    <t>1240</t>
  </si>
  <si>
    <t>III</t>
  </si>
  <si>
    <t>RỪNG TỰ NHIÊN PHÂN THEO LOÀI CÂY</t>
  </si>
  <si>
    <t>1300</t>
  </si>
  <si>
    <t>Rừng gỗ tự nhiên</t>
  </si>
  <si>
    <t>1310</t>
  </si>
  <si>
    <t/>
  </si>
  <si>
    <t>- Rừng gỗ lá rộng thường xanh hoặc nửa rụng lá</t>
  </si>
  <si>
    <t>1311</t>
  </si>
  <si>
    <t>- Rừng gỗ lá rộng rụng lá</t>
  </si>
  <si>
    <t>1312</t>
  </si>
  <si>
    <t>- Rừng gỗ lá kim</t>
  </si>
  <si>
    <t>1313</t>
  </si>
  <si>
    <t>- Rừng gỗ hỗn giao lá rộng và lá kim</t>
  </si>
  <si>
    <t>1314</t>
  </si>
  <si>
    <t>Rừng tre nứa</t>
  </si>
  <si>
    <t>1320</t>
  </si>
  <si>
    <t>Rừng hỗn giao gỗ và tre nứa</t>
  </si>
  <si>
    <t>1330</t>
  </si>
  <si>
    <t>Rừng cau dừa</t>
  </si>
  <si>
    <t>1340</t>
  </si>
  <si>
    <t>B</t>
  </si>
  <si>
    <t>DIỆN TÍCH CHƯA THÀNH RỪNG</t>
  </si>
  <si>
    <t>2000</t>
  </si>
  <si>
    <t>2010</t>
  </si>
  <si>
    <t>2020</t>
  </si>
  <si>
    <t>Diện tích khác</t>
  </si>
  <si>
    <t>2030</t>
  </si>
  <si>
    <t>Mục đích khác</t>
  </si>
  <si>
    <t>(20)</t>
  </si>
  <si>
    <t>BIỂU SỐ 02: DIỆN TÍCH RỪNG VÀ DIỆN TÍCH CHƯA THÀNH RỪNG PHÂN THEO MỤC ĐÍCH SỬ DỤNG</t>
  </si>
  <si>
    <t>NĂM 2025</t>
  </si>
  <si>
    <t>Xã Vĩnh Thủy - tỉnh Quảng Trị</t>
  </si>
  <si>
    <t>TỔNG DIỆN TÍCH (diện tích có rừng và rừng trồng chưa thành rừng)</t>
  </si>
  <si>
    <t>- Trồng lại sau khi khai thác rừng trồng</t>
  </si>
  <si>
    <t>- Tái sinh sau khai thác rừng trồng</t>
  </si>
  <si>
    <t>Diện tích đã trồng cây rừng</t>
  </si>
  <si>
    <t>Diện tích có cây tái sinh</t>
  </si>
  <si>
    <t>Khu NC, TNKH, vườn TVQG, vườn giống QG</t>
  </si>
  <si>
    <t>Rừng chắn gió, chắn cát bay</t>
  </si>
  <si>
    <t>(Ban hành kèm theo Quyết định số:              /QĐ-UBND ngày      /01/2026 của UBND xã Vĩnh Thủy)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</si>
</sst>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.00"/>
  </numFmts>
  <fonts count="15" x14ac:knownFonts="1">
    <font>
      <sz val="11"/>
      <color indexed="8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A913-223C-4C04-8706-F7023EE21A67}">
  <dimension ref="A1:T47"/>
  <sheetViews>
    <sheetView tabSelected="1" topLeftCell="A19" workbookViewId="0">
      <selection activeCell="A41" sqref="A41:T49"/>
    </sheetView>
  </sheetViews>
  <sheetFormatPr defaultColWidth="8.85546875" defaultRowHeight="15" x14ac:dyDescent="0.25"/>
  <cols>
    <col min="1" max="1" width="3.42578125" style="6" customWidth="1"/>
    <col min="2" max="2" width="36.140625" style="6" customWidth="1"/>
    <col min="3" max="3" width="4" style="6" customWidth="1"/>
    <col min="4" max="4" width="6.85546875" style="6" customWidth="1"/>
    <col min="5" max="5" width="5.7109375" style="6" customWidth="1"/>
    <col min="6" max="6" width="6.85546875" style="6" customWidth="1"/>
    <col min="7" max="7" width="5.28515625" style="6" bestFit="1" customWidth="1"/>
    <col min="8" max="8" width="5.5703125" style="6" bestFit="1" customWidth="1"/>
    <col min="9" max="9" width="5.140625" style="6" customWidth="1"/>
    <col min="10" max="10" width="4.7109375" style="6" bestFit="1" customWidth="1"/>
    <col min="11" max="11" width="4.85546875" style="6" customWidth="1"/>
    <col min="12" max="12" width="6.85546875" style="6" customWidth="1"/>
    <col min="13" max="13" width="5.28515625" style="6" bestFit="1" customWidth="1"/>
    <col min="14" max="14" width="6.28515625" style="6" customWidth="1"/>
    <col min="15" max="15" width="6.28515625" style="6" bestFit="1" customWidth="1"/>
    <col min="16" max="16" width="5.5703125" style="6" bestFit="1" customWidth="1"/>
    <col min="17" max="17" width="5.42578125" style="6" bestFit="1" customWidth="1"/>
    <col min="18" max="18" width="5.28515625" style="6" customWidth="1"/>
    <col min="19" max="19" width="6.85546875" style="6" customWidth="1"/>
    <col min="20" max="20" width="5.85546875" style="6" customWidth="1"/>
    <col min="21" max="16384" width="8.85546875" style="6"/>
  </cols>
  <sheetData>
    <row r="1" spans="1:20" ht="15.75" x14ac:dyDescent="0.25">
      <c r="A1" s="38" t="s">
        <v>107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x14ac:dyDescent="0.25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5">
      <c r="A3" s="38" t="s">
        <v>109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5.75" x14ac:dyDescent="0.25">
      <c r="A4" s="37" t="s">
        <v>117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41" t="s">
        <v>0</v>
      </c>
      <c r="S5" s="41"/>
      <c r="T5" s="41"/>
    </row>
    <row r="6" spans="1:20" s="11" customFormat="1" ht="19.350000000000001" customHeight="1" x14ac:dyDescent="0.2">
      <c r="A6" s="34" t="s">
        <v>1</v>
      </c>
      <c r="B6" s="34" t="s">
        <v>2</v>
      </c>
      <c r="C6" s="34" t="s">
        <v>3</v>
      </c>
      <c r="D6" s="40" t="s">
        <v>4</v>
      </c>
      <c r="E6" s="40" t="s">
        <v>5</v>
      </c>
      <c r="F6" s="40" t="s">
        <v>6</v>
      </c>
      <c r="G6" s="34" t="s">
        <v>7</v>
      </c>
      <c r="H6" s="35"/>
      <c r="I6" s="35"/>
      <c r="J6" s="35"/>
      <c r="K6" s="35"/>
      <c r="L6" s="36"/>
      <c r="M6" s="34" t="s">
        <v>8</v>
      </c>
      <c r="N6" s="35"/>
      <c r="O6" s="35"/>
      <c r="P6" s="35"/>
      <c r="Q6" s="35"/>
      <c r="R6" s="36"/>
      <c r="S6" s="44" t="s">
        <v>9</v>
      </c>
      <c r="T6" s="42" t="s">
        <v>105</v>
      </c>
    </row>
    <row r="7" spans="1:20" s="11" customFormat="1" ht="107.45" customHeight="1" x14ac:dyDescent="0.2">
      <c r="A7" s="39"/>
      <c r="B7" s="39"/>
      <c r="C7" s="39"/>
      <c r="D7" s="39"/>
      <c r="E7" s="39"/>
      <c r="F7" s="39"/>
      <c r="G7" s="1" t="s">
        <v>10</v>
      </c>
      <c r="H7" s="22" t="s">
        <v>11</v>
      </c>
      <c r="I7" s="22" t="s">
        <v>12</v>
      </c>
      <c r="J7" s="22" t="s">
        <v>13</v>
      </c>
      <c r="K7" s="22" t="s">
        <v>14</v>
      </c>
      <c r="L7" s="22" t="s">
        <v>115</v>
      </c>
      <c r="M7" s="1" t="s">
        <v>10</v>
      </c>
      <c r="N7" s="22" t="s">
        <v>15</v>
      </c>
      <c r="O7" s="22" t="s">
        <v>16</v>
      </c>
      <c r="P7" s="22" t="s">
        <v>17</v>
      </c>
      <c r="Q7" s="22" t="s">
        <v>116</v>
      </c>
      <c r="R7" s="22" t="s">
        <v>18</v>
      </c>
      <c r="S7" s="45"/>
      <c r="T7" s="43"/>
    </row>
    <row r="8" spans="1:20" s="14" customFormat="1" ht="12" x14ac:dyDescent="0.2">
      <c r="A8" s="13" t="s">
        <v>19</v>
      </c>
      <c r="B8" s="13" t="s">
        <v>20</v>
      </c>
      <c r="C8" s="13" t="s">
        <v>21</v>
      </c>
      <c r="D8" s="13" t="s">
        <v>22</v>
      </c>
      <c r="E8" s="13" t="s">
        <v>23</v>
      </c>
      <c r="F8" s="13" t="s">
        <v>24</v>
      </c>
      <c r="G8" s="13" t="s">
        <v>25</v>
      </c>
      <c r="H8" s="13" t="s">
        <v>26</v>
      </c>
      <c r="I8" s="13" t="s">
        <v>27</v>
      </c>
      <c r="J8" s="13" t="s">
        <v>28</v>
      </c>
      <c r="K8" s="13" t="s">
        <v>29</v>
      </c>
      <c r="L8" s="13" t="s">
        <v>30</v>
      </c>
      <c r="M8" s="13" t="s">
        <v>31</v>
      </c>
      <c r="N8" s="13" t="s">
        <v>32</v>
      </c>
      <c r="O8" s="13" t="s">
        <v>33</v>
      </c>
      <c r="P8" s="13" t="s">
        <v>34</v>
      </c>
      <c r="Q8" s="13" t="s">
        <v>35</v>
      </c>
      <c r="R8" s="13" t="s">
        <v>36</v>
      </c>
      <c r="S8" s="19" t="s">
        <v>37</v>
      </c>
      <c r="T8" s="23" t="s">
        <v>106</v>
      </c>
    </row>
    <row r="9" spans="1:20" ht="25.5" x14ac:dyDescent="0.25">
      <c r="A9" s="15"/>
      <c r="B9" s="24" t="s">
        <v>110</v>
      </c>
      <c r="C9" s="7" t="s">
        <v>38</v>
      </c>
      <c r="D9" s="4">
        <v>3479.79</v>
      </c>
      <c r="E9" s="4">
        <v>111.43</v>
      </c>
      <c r="F9" s="4">
        <v>3591.22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21">
        <f>S10+S37</f>
        <v>3038.69</v>
      </c>
      <c r="T9" s="25">
        <f>T10+T37</f>
        <v>552.53</v>
      </c>
    </row>
    <row r="10" spans="1:20" x14ac:dyDescent="0.25">
      <c r="A10" s="12" t="s">
        <v>39</v>
      </c>
      <c r="B10" s="26" t="s">
        <v>40</v>
      </c>
      <c r="C10" s="7" t="s">
        <v>41</v>
      </c>
      <c r="D10" s="4">
        <v>2925.32</v>
      </c>
      <c r="E10" s="4">
        <v>28.580000000000002</v>
      </c>
      <c r="F10" s="4">
        <v>2953.9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21">
        <f>S11</f>
        <v>2477.21</v>
      </c>
      <c r="T10" s="25">
        <f>T11</f>
        <v>476.69</v>
      </c>
    </row>
    <row r="11" spans="1:20" x14ac:dyDescent="0.25">
      <c r="A11" s="16" t="s">
        <v>42</v>
      </c>
      <c r="B11" s="27" t="s">
        <v>43</v>
      </c>
      <c r="C11" s="8" t="s">
        <v>44</v>
      </c>
      <c r="D11" s="4">
        <v>2925.32</v>
      </c>
      <c r="E11" s="4">
        <v>28.580000000000002</v>
      </c>
      <c r="F11" s="4">
        <v>2953.9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1">
        <f>S12+S15</f>
        <v>2477.21</v>
      </c>
      <c r="T11" s="25">
        <f>T12+T15</f>
        <v>476.69</v>
      </c>
    </row>
    <row r="12" spans="1:20" x14ac:dyDescent="0.25">
      <c r="A12" s="17" t="s">
        <v>45</v>
      </c>
      <c r="B12" s="28" t="s">
        <v>46</v>
      </c>
      <c r="C12" s="9" t="s">
        <v>47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20">
        <v>0</v>
      </c>
      <c r="T12" s="29">
        <f>T13+T14</f>
        <v>0</v>
      </c>
    </row>
    <row r="13" spans="1:20" x14ac:dyDescent="0.25">
      <c r="A13" s="18"/>
      <c r="B13" s="28" t="s">
        <v>48</v>
      </c>
      <c r="C13" s="9" t="s">
        <v>49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20">
        <v>0</v>
      </c>
      <c r="T13" s="29">
        <v>0</v>
      </c>
    </row>
    <row r="14" spans="1:20" x14ac:dyDescent="0.25">
      <c r="A14" s="18"/>
      <c r="B14" s="28" t="s">
        <v>50</v>
      </c>
      <c r="C14" s="9" t="s">
        <v>51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20">
        <v>0</v>
      </c>
      <c r="T14" s="29">
        <v>0</v>
      </c>
    </row>
    <row r="15" spans="1:20" x14ac:dyDescent="0.25">
      <c r="A15" s="17" t="s">
        <v>52</v>
      </c>
      <c r="B15" s="28" t="s">
        <v>53</v>
      </c>
      <c r="C15" s="9" t="s">
        <v>54</v>
      </c>
      <c r="D15" s="5">
        <v>2925.32</v>
      </c>
      <c r="E15" s="5">
        <v>28.580000000000002</v>
      </c>
      <c r="F15" s="5">
        <v>2953.9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20">
        <f>S16+S17+S18</f>
        <v>2477.21</v>
      </c>
      <c r="T15" s="29">
        <f>T16+T17+T18</f>
        <v>476.69</v>
      </c>
    </row>
    <row r="16" spans="1:20" x14ac:dyDescent="0.25">
      <c r="A16" s="18"/>
      <c r="B16" s="30" t="s">
        <v>55</v>
      </c>
      <c r="C16" s="9" t="s">
        <v>56</v>
      </c>
      <c r="D16" s="5">
        <v>1599.92</v>
      </c>
      <c r="E16" s="5">
        <v>20.88</v>
      </c>
      <c r="F16" s="5">
        <v>1620.8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20">
        <v>1253.31</v>
      </c>
      <c r="T16" s="29">
        <v>367.49</v>
      </c>
    </row>
    <row r="17" spans="1:20" x14ac:dyDescent="0.25">
      <c r="A17" s="18"/>
      <c r="B17" s="31" t="s">
        <v>111</v>
      </c>
      <c r="C17" s="9" t="s">
        <v>57</v>
      </c>
      <c r="D17" s="5">
        <v>1325.4</v>
      </c>
      <c r="E17" s="5">
        <v>7.7000000000000028</v>
      </c>
      <c r="F17" s="5">
        <v>1333.1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20">
        <v>1223.9000000000001</v>
      </c>
      <c r="T17" s="29">
        <v>109.2</v>
      </c>
    </row>
    <row r="18" spans="1:20" x14ac:dyDescent="0.25">
      <c r="A18" s="18"/>
      <c r="B18" s="31" t="s">
        <v>112</v>
      </c>
      <c r="C18" s="9" t="s">
        <v>58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20">
        <v>0</v>
      </c>
      <c r="T18" s="29">
        <v>0</v>
      </c>
    </row>
    <row r="19" spans="1:20" s="10" customFormat="1" ht="27" x14ac:dyDescent="0.2">
      <c r="A19" s="16" t="s">
        <v>59</v>
      </c>
      <c r="B19" s="27" t="s">
        <v>60</v>
      </c>
      <c r="C19" s="8" t="s">
        <v>61</v>
      </c>
      <c r="D19" s="4">
        <v>2925.32</v>
      </c>
      <c r="E19" s="4">
        <v>28.580000000000002</v>
      </c>
      <c r="F19" s="4">
        <v>2953.9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21">
        <f>S20+S21+S22+S26</f>
        <v>2477.21</v>
      </c>
      <c r="T19" s="25">
        <f>T20+T21+T22+T26</f>
        <v>476.69</v>
      </c>
    </row>
    <row r="20" spans="1:20" x14ac:dyDescent="0.25">
      <c r="A20" s="17" t="s">
        <v>45</v>
      </c>
      <c r="B20" s="28" t="s">
        <v>62</v>
      </c>
      <c r="C20" s="9" t="s">
        <v>63</v>
      </c>
      <c r="D20" s="5">
        <v>2925.32</v>
      </c>
      <c r="E20" s="5">
        <v>28.580000000000002</v>
      </c>
      <c r="F20" s="5">
        <v>2953.9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20">
        <v>2477.21</v>
      </c>
      <c r="T20" s="29">
        <v>476.69</v>
      </c>
    </row>
    <row r="21" spans="1:20" x14ac:dyDescent="0.25">
      <c r="A21" s="17" t="s">
        <v>52</v>
      </c>
      <c r="B21" s="28" t="s">
        <v>64</v>
      </c>
      <c r="C21" s="9" t="s">
        <v>65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20">
        <v>0</v>
      </c>
      <c r="T21" s="29">
        <v>0</v>
      </c>
    </row>
    <row r="22" spans="1:20" x14ac:dyDescent="0.25">
      <c r="A22" s="17" t="s">
        <v>66</v>
      </c>
      <c r="B22" s="28" t="s">
        <v>67</v>
      </c>
      <c r="C22" s="9" t="s">
        <v>68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20">
        <v>0</v>
      </c>
      <c r="T22" s="29">
        <v>0</v>
      </c>
    </row>
    <row r="23" spans="1:20" x14ac:dyDescent="0.25">
      <c r="A23" s="18"/>
      <c r="B23" s="28" t="s">
        <v>69</v>
      </c>
      <c r="C23" s="9" t="s">
        <v>70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20">
        <v>0</v>
      </c>
      <c r="T23" s="29">
        <v>0</v>
      </c>
    </row>
    <row r="24" spans="1:20" x14ac:dyDescent="0.25">
      <c r="A24" s="18"/>
      <c r="B24" s="28" t="s">
        <v>71</v>
      </c>
      <c r="C24" s="9" t="s">
        <v>72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20">
        <v>0</v>
      </c>
      <c r="T24" s="29">
        <v>0</v>
      </c>
    </row>
    <row r="25" spans="1:20" x14ac:dyDescent="0.25">
      <c r="A25" s="18"/>
      <c r="B25" s="28" t="s">
        <v>73</v>
      </c>
      <c r="C25" s="9" t="s">
        <v>74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20">
        <v>0</v>
      </c>
      <c r="T25" s="29">
        <v>0</v>
      </c>
    </row>
    <row r="26" spans="1:20" x14ac:dyDescent="0.25">
      <c r="A26" s="17" t="s">
        <v>75</v>
      </c>
      <c r="B26" s="28" t="s">
        <v>76</v>
      </c>
      <c r="C26" s="9" t="s">
        <v>77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20">
        <v>0</v>
      </c>
      <c r="T26" s="29">
        <v>0</v>
      </c>
    </row>
    <row r="27" spans="1:20" s="10" customFormat="1" ht="19.149999999999999" customHeight="1" x14ac:dyDescent="0.2">
      <c r="A27" s="16" t="s">
        <v>78</v>
      </c>
      <c r="B27" s="27" t="s">
        <v>79</v>
      </c>
      <c r="C27" s="8" t="s">
        <v>80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21">
        <v>0</v>
      </c>
      <c r="T27" s="25">
        <f>T29+T33+T34+T35</f>
        <v>0</v>
      </c>
    </row>
    <row r="28" spans="1:20" x14ac:dyDescent="0.25">
      <c r="A28" s="17" t="s">
        <v>45</v>
      </c>
      <c r="B28" s="28" t="s">
        <v>81</v>
      </c>
      <c r="C28" s="9" t="s">
        <v>82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20">
        <v>0</v>
      </c>
      <c r="T28" s="29">
        <f>T29+T30+T31+T32</f>
        <v>0</v>
      </c>
    </row>
    <row r="29" spans="1:20" ht="25.5" x14ac:dyDescent="0.25">
      <c r="A29" s="17" t="s">
        <v>83</v>
      </c>
      <c r="B29" s="28" t="s">
        <v>84</v>
      </c>
      <c r="C29" s="9" t="s">
        <v>85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20">
        <v>0</v>
      </c>
      <c r="T29" s="29">
        <v>0</v>
      </c>
    </row>
    <row r="30" spans="1:20" x14ac:dyDescent="0.25">
      <c r="A30" s="18"/>
      <c r="B30" s="28" t="s">
        <v>86</v>
      </c>
      <c r="C30" s="9" t="s">
        <v>87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20">
        <v>0</v>
      </c>
      <c r="T30" s="29">
        <v>0</v>
      </c>
    </row>
    <row r="31" spans="1:20" x14ac:dyDescent="0.25">
      <c r="A31" s="18"/>
      <c r="B31" s="28" t="s">
        <v>88</v>
      </c>
      <c r="C31" s="9" t="s">
        <v>89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20">
        <v>0</v>
      </c>
      <c r="T31" s="29">
        <v>0</v>
      </c>
    </row>
    <row r="32" spans="1:20" x14ac:dyDescent="0.25">
      <c r="A32" s="18"/>
      <c r="B32" s="28" t="s">
        <v>90</v>
      </c>
      <c r="C32" s="9" t="s">
        <v>91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20">
        <v>0</v>
      </c>
      <c r="T32" s="29">
        <v>0</v>
      </c>
    </row>
    <row r="33" spans="1:20" x14ac:dyDescent="0.25">
      <c r="A33" s="17" t="s">
        <v>52</v>
      </c>
      <c r="B33" s="28" t="s">
        <v>92</v>
      </c>
      <c r="C33" s="9" t="s">
        <v>93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20">
        <v>0</v>
      </c>
      <c r="T33" s="29">
        <v>0</v>
      </c>
    </row>
    <row r="34" spans="1:20" x14ac:dyDescent="0.25">
      <c r="A34" s="17" t="s">
        <v>66</v>
      </c>
      <c r="B34" s="28" t="s">
        <v>94</v>
      </c>
      <c r="C34" s="9" t="s">
        <v>95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20">
        <v>0</v>
      </c>
      <c r="T34" s="29">
        <v>0</v>
      </c>
    </row>
    <row r="35" spans="1:20" x14ac:dyDescent="0.25">
      <c r="A35" s="17" t="s">
        <v>75</v>
      </c>
      <c r="B35" s="28" t="s">
        <v>96</v>
      </c>
      <c r="C35" s="9" t="s">
        <v>97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20">
        <v>0</v>
      </c>
      <c r="T35" s="29">
        <v>0</v>
      </c>
    </row>
    <row r="36" spans="1:20" s="10" customFormat="1" ht="14.25" x14ac:dyDescent="0.2">
      <c r="A36" s="12" t="s">
        <v>98</v>
      </c>
      <c r="B36" s="26" t="s">
        <v>99</v>
      </c>
      <c r="C36" s="7" t="s">
        <v>100</v>
      </c>
      <c r="D36" s="4">
        <v>1630.65</v>
      </c>
      <c r="E36" s="4">
        <v>-28.580000000000002</v>
      </c>
      <c r="F36" s="4">
        <v>1602.0700000000002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0.27</v>
      </c>
      <c r="N36" s="4">
        <v>0</v>
      </c>
      <c r="O36" s="4">
        <v>0</v>
      </c>
      <c r="P36" s="4">
        <v>0</v>
      </c>
      <c r="Q36" s="4">
        <v>0.27</v>
      </c>
      <c r="R36" s="4">
        <v>0</v>
      </c>
      <c r="S36" s="21">
        <f>S37+S38+S39</f>
        <v>728.27</v>
      </c>
      <c r="T36" s="25">
        <f>T37+T38+T39</f>
        <v>873.53000000000009</v>
      </c>
    </row>
    <row r="37" spans="1:20" x14ac:dyDescent="0.25">
      <c r="A37" s="17" t="s">
        <v>45</v>
      </c>
      <c r="B37" s="30" t="s">
        <v>113</v>
      </c>
      <c r="C37" s="9" t="s">
        <v>101</v>
      </c>
      <c r="D37" s="5">
        <v>554.47</v>
      </c>
      <c r="E37" s="5">
        <v>82.85</v>
      </c>
      <c r="F37" s="5">
        <v>637.31999999999994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20">
        <v>561.48</v>
      </c>
      <c r="T37" s="29">
        <v>75.84</v>
      </c>
    </row>
    <row r="38" spans="1:20" x14ac:dyDescent="0.25">
      <c r="A38" s="17" t="s">
        <v>52</v>
      </c>
      <c r="B38" s="30" t="s">
        <v>114</v>
      </c>
      <c r="C38" s="9" t="s">
        <v>102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20">
        <v>0</v>
      </c>
      <c r="T38" s="29">
        <v>0</v>
      </c>
    </row>
    <row r="39" spans="1:20" x14ac:dyDescent="0.25">
      <c r="A39" s="17" t="s">
        <v>66</v>
      </c>
      <c r="B39" s="30" t="s">
        <v>103</v>
      </c>
      <c r="C39" s="9" t="s">
        <v>104</v>
      </c>
      <c r="D39" s="5">
        <v>1076.18</v>
      </c>
      <c r="E39" s="5">
        <v>-111.43</v>
      </c>
      <c r="F39" s="5">
        <v>964.75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0.27</v>
      </c>
      <c r="N39" s="5">
        <v>0</v>
      </c>
      <c r="O39" s="5">
        <v>0</v>
      </c>
      <c r="P39" s="5">
        <v>0</v>
      </c>
      <c r="Q39" s="5">
        <v>0.27</v>
      </c>
      <c r="R39" s="5">
        <v>0</v>
      </c>
      <c r="S39" s="20">
        <v>166.79</v>
      </c>
      <c r="T39" s="29">
        <v>797.69</v>
      </c>
    </row>
    <row r="41" spans="1:20" ht="15.75" x14ac:dyDescent="0.25">
      <c r="A41" s="38"/>
      <c r="B41" s="38"/>
      <c r="C41" s="38"/>
      <c r="D41" s="38"/>
      <c r="E41" s="38"/>
      <c r="F41" s="32"/>
      <c r="G41" s="32"/>
      <c r="H41" s="32"/>
      <c r="I41" s="32"/>
      <c r="J41" s="32"/>
      <c r="K41" s="32"/>
      <c r="L41" s="32"/>
      <c r="M41" s="37"/>
      <c r="N41" s="37"/>
      <c r="O41" s="37"/>
      <c r="P41" s="37"/>
      <c r="Q41" s="37"/>
      <c r="R41" s="37"/>
      <c r="S41" s="37"/>
      <c r="T41" s="37"/>
    </row>
    <row r="42" spans="1:20" ht="15.75" x14ac:dyDescent="0.25">
      <c r="A42" s="38"/>
      <c r="B42" s="38"/>
      <c r="C42" s="38"/>
      <c r="D42" s="38"/>
      <c r="E42" s="38"/>
      <c r="F42" s="32"/>
      <c r="G42" s="32"/>
      <c r="H42" s="32"/>
      <c r="I42" s="32"/>
      <c r="J42" s="32"/>
      <c r="K42" s="32"/>
      <c r="L42" s="32"/>
      <c r="M42" s="38"/>
      <c r="N42" s="38"/>
      <c r="O42" s="38"/>
      <c r="P42" s="38"/>
      <c r="Q42" s="38"/>
      <c r="R42" s="38"/>
      <c r="S42" s="38"/>
      <c r="T42" s="38"/>
    </row>
    <row r="43" spans="1:20" ht="15.75" x14ac:dyDescent="0.25">
      <c r="A43" s="38"/>
      <c r="B43" s="38"/>
      <c r="C43" s="38"/>
      <c r="D43" s="38"/>
      <c r="E43" s="38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ht="15.75" x14ac:dyDescent="0.25">
      <c r="A44" s="38"/>
      <c r="B44" s="38"/>
      <c r="C44" s="38"/>
      <c r="D44" s="38"/>
      <c r="E44" s="38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5.75" x14ac:dyDescent="0.25">
      <c r="A45" s="38"/>
      <c r="B45" s="38"/>
      <c r="C45" s="38"/>
      <c r="D45" s="38"/>
      <c r="E45" s="38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5.75" x14ac:dyDescent="0.25">
      <c r="A46" s="38"/>
      <c r="B46" s="38"/>
      <c r="C46" s="38"/>
      <c r="D46" s="38"/>
      <c r="E46" s="38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15.75" x14ac:dyDescent="0.25">
      <c r="A47" s="38"/>
      <c r="B47" s="38"/>
      <c r="C47" s="38"/>
      <c r="D47" s="38"/>
      <c r="E47" s="38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</sheetData>
  <mergeCells count="24">
    <mergeCell ref="A44:E44"/>
    <mergeCell ref="A45:E45"/>
    <mergeCell ref="A46:E46"/>
    <mergeCell ref="A47:E47"/>
    <mergeCell ref="A1:T1"/>
    <mergeCell ref="R5:T5"/>
    <mergeCell ref="A3:T3"/>
    <mergeCell ref="A2:T2"/>
    <mergeCell ref="A41:E41"/>
    <mergeCell ref="M41:T41"/>
    <mergeCell ref="A42:E42"/>
    <mergeCell ref="M42:T42"/>
    <mergeCell ref="A43:E43"/>
    <mergeCell ref="T6:T7"/>
    <mergeCell ref="S6:S7"/>
    <mergeCell ref="A6:A7"/>
    <mergeCell ref="G6:L6"/>
    <mergeCell ref="M6:R6"/>
    <mergeCell ref="A4:T4"/>
    <mergeCell ref="B6:B7"/>
    <mergeCell ref="C6:C7"/>
    <mergeCell ref="D6:D7"/>
    <mergeCell ref="E6:E7"/>
    <mergeCell ref="F6:F7"/>
  </mergeCells>
  <pageMargins left="0.24" right="0.24" top="0.28000000000000003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Desktop 4CE225CZW5</cp:lastModifiedBy>
  <cp:lastPrinted>2026-01-07T03:26:38Z</cp:lastPrinted>
  <dcterms:created xsi:type="dcterms:W3CDTF">2025-12-24T15:45:28Z</dcterms:created>
  <dcterms:modified xsi:type="dcterms:W3CDTF">2026-01-19T03:34:37Z</dcterms:modified>
</cp:coreProperties>
</file>